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Programática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840"/>
  </bookViews>
  <sheets>
    <sheet name="EIP_CP" sheetId="1" r:id="rId1"/>
  </sheets>
  <definedNames>
    <definedName name="_xlnm.Print_Area" localSheetId="0">EIP_CP!$B$2:$H$39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C25" i="1"/>
  <c r="G21" i="1"/>
  <c r="F21" i="1"/>
  <c r="D21" i="1"/>
  <c r="C21" i="1"/>
  <c r="E21" i="1" s="1"/>
  <c r="G12" i="1"/>
  <c r="F12" i="1"/>
  <c r="D12" i="1"/>
  <c r="C12" i="1"/>
  <c r="G9" i="1"/>
  <c r="F9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H34" i="1" s="1"/>
  <c r="E35" i="1"/>
  <c r="H35" i="1" s="1"/>
  <c r="E36" i="1"/>
  <c r="H36" i="1" s="1"/>
  <c r="E37" i="1"/>
  <c r="H37" i="1" s="1"/>
  <c r="D9" i="1"/>
  <c r="E28" i="1" l="1"/>
  <c r="H28" i="1" s="1"/>
  <c r="E25" i="1"/>
  <c r="H25" i="1" s="1"/>
  <c r="H21" i="1"/>
  <c r="E12" i="1"/>
  <c r="H12" i="1" s="1"/>
  <c r="F39" i="1"/>
  <c r="G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<sst xmlns="http://schemas.openxmlformats.org/spreadsheetml/2006/main" count="44" uniqueCount="44">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</sst>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>
    <pageSetUpPr fitToPage="1"/>
  </sheetPr>
  <dimension ref="B1:H96"/>
  <sheetViews>
    <sheetView tabSelected="1" zoomScale="90" zoomScaleNormal="90" workbookViewId="0">
      <selection activeCell="L40" sqref="L40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465879290.88</v>
      </c>
      <c r="D9" s="17">
        <f>SUM(D10:D11)</f>
        <v>121130741.15000004</v>
      </c>
      <c r="E9" s="18">
        <f>C9+D9</f>
        <v>587010032.02999997</v>
      </c>
      <c r="F9" s="17">
        <f>SUM(F10:F11)</f>
        <v>587010032.02999997</v>
      </c>
      <c r="G9" s="16">
        <f>SUM(G10:G11)</f>
        <v>582980298.77999997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465879290.88</v>
      </c>
      <c r="D11" s="20">
        <v>121130741.15000004</v>
      </c>
      <c r="E11" s="21">
        <f t="shared" si="0"/>
        <v>587010032.02999997</v>
      </c>
      <c r="F11" s="20">
        <v>587010032.02999997</v>
      </c>
      <c r="G11" s="19">
        <v>582980298.77999997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2423292099.7999997</v>
      </c>
      <c r="D12" s="17">
        <f>SUM(D13:D20)</f>
        <v>574212235.92999995</v>
      </c>
      <c r="E12" s="18">
        <f t="shared" si="0"/>
        <v>2997504335.7299995</v>
      </c>
      <c r="F12" s="17">
        <f>SUM(F13:F20)</f>
        <v>1841165685.8699999</v>
      </c>
      <c r="G12" s="16">
        <f>SUM(G13:G20)</f>
        <v>1714488166.46</v>
      </c>
      <c r="H12" s="15">
        <f t="shared" si="1"/>
        <v>1156338649.8599997</v>
      </c>
    </row>
    <row r="13" spans="2:8" ht="15" customHeight="1" x14ac:dyDescent="0.2">
      <c r="B13" s="6" t="s">
        <v>16</v>
      </c>
      <c r="C13" s="19">
        <v>1414259359.8699999</v>
      </c>
      <c r="D13" s="20">
        <v>183433510.86000013</v>
      </c>
      <c r="E13" s="21">
        <f t="shared" si="0"/>
        <v>1597692870.73</v>
      </c>
      <c r="F13" s="20">
        <v>1046698222.12</v>
      </c>
      <c r="G13" s="19">
        <v>1036409560.6799999</v>
      </c>
      <c r="H13" s="22">
        <f t="shared" si="1"/>
        <v>550994648.61000001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/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/>
      <c r="H15" s="22">
        <f t="shared" si="1"/>
        <v>0</v>
      </c>
    </row>
    <row r="16" spans="2:8" ht="15" customHeight="1" x14ac:dyDescent="0.2">
      <c r="B16" s="6" t="s">
        <v>19</v>
      </c>
      <c r="C16" s="19">
        <v>104206073.78</v>
      </c>
      <c r="D16" s="20">
        <v>-2494241.9900000095</v>
      </c>
      <c r="E16" s="21">
        <f t="shared" si="0"/>
        <v>101711831.78999999</v>
      </c>
      <c r="F16" s="20">
        <v>89457618.089999989</v>
      </c>
      <c r="G16" s="19">
        <v>86728128.769999996</v>
      </c>
      <c r="H16" s="22">
        <f t="shared" si="1"/>
        <v>12254213.700000003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226073761.50999999</v>
      </c>
      <c r="D19" s="20">
        <v>-52474068.24000001</v>
      </c>
      <c r="E19" s="21">
        <f t="shared" si="0"/>
        <v>173599693.26999998</v>
      </c>
      <c r="F19" s="20">
        <v>140810257.52000001</v>
      </c>
      <c r="G19" s="19">
        <v>135745423.19</v>
      </c>
      <c r="H19" s="22">
        <f t="shared" si="1"/>
        <v>32789435.74999997</v>
      </c>
    </row>
    <row r="20" spans="2:8" ht="15" customHeight="1" x14ac:dyDescent="0.2">
      <c r="B20" s="6" t="s">
        <v>23</v>
      </c>
      <c r="C20" s="19">
        <v>678752904.63999999</v>
      </c>
      <c r="D20" s="20">
        <v>445747035.29999983</v>
      </c>
      <c r="E20" s="21">
        <f t="shared" si="0"/>
        <v>1124499939.9399998</v>
      </c>
      <c r="F20" s="20">
        <v>564199588.13999999</v>
      </c>
      <c r="G20" s="19">
        <v>455605053.81999999</v>
      </c>
      <c r="H20" s="22">
        <f t="shared" si="1"/>
        <v>560300351.79999983</v>
      </c>
    </row>
    <row r="21" spans="2:8" s="9" customFormat="1" ht="15" customHeight="1" x14ac:dyDescent="0.2">
      <c r="B21" s="8" t="s">
        <v>24</v>
      </c>
      <c r="C21" s="16">
        <f>SUM(C22:C24)</f>
        <v>276555035.44999999</v>
      </c>
      <c r="D21" s="17">
        <f>SUM(D22:D24)</f>
        <v>13305367.41999995</v>
      </c>
      <c r="E21" s="18">
        <f t="shared" si="0"/>
        <v>289860402.86999995</v>
      </c>
      <c r="F21" s="17">
        <f>SUM(F22:F24)</f>
        <v>238466327.39000002</v>
      </c>
      <c r="G21" s="16">
        <f>SUM(G22:G24)</f>
        <v>237514918.21000001</v>
      </c>
      <c r="H21" s="15">
        <f t="shared" si="1"/>
        <v>51394075.47999993</v>
      </c>
    </row>
    <row r="22" spans="2:8" ht="30" customHeight="1" x14ac:dyDescent="0.2">
      <c r="B22" s="6" t="s">
        <v>25</v>
      </c>
      <c r="C22" s="19">
        <v>258957001.63</v>
      </c>
      <c r="D22" s="20">
        <v>11930285.679999948</v>
      </c>
      <c r="E22" s="21">
        <f t="shared" si="0"/>
        <v>270887287.30999994</v>
      </c>
      <c r="F22" s="20">
        <v>220569242.61000001</v>
      </c>
      <c r="G22" s="19">
        <v>219712909.08000001</v>
      </c>
      <c r="H22" s="22">
        <f t="shared" si="1"/>
        <v>50318044.699999928</v>
      </c>
    </row>
    <row r="23" spans="2:8" ht="30" customHeight="1" x14ac:dyDescent="0.2">
      <c r="B23" s="6" t="s">
        <v>26</v>
      </c>
      <c r="C23" s="19">
        <v>17598033.82</v>
      </c>
      <c r="D23" s="20">
        <v>1375081.7400000021</v>
      </c>
      <c r="E23" s="21">
        <f t="shared" si="0"/>
        <v>18973115.560000002</v>
      </c>
      <c r="F23" s="20">
        <v>17897084.779999997</v>
      </c>
      <c r="G23" s="19">
        <v>17802009.129999999</v>
      </c>
      <c r="H23" s="22">
        <f t="shared" si="1"/>
        <v>1076030.7800000049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7332273</v>
      </c>
      <c r="D25" s="17">
        <f>SUM(D26:D27)</f>
        <v>1339961.6699999943</v>
      </c>
      <c r="E25" s="18">
        <f t="shared" si="0"/>
        <v>8672234.6699999943</v>
      </c>
      <c r="F25" s="17">
        <f>SUM(F26:F27)</f>
        <v>8664029.0500000007</v>
      </c>
      <c r="G25" s="16">
        <f>SUM(G26:G27)</f>
        <v>8623693.620000001</v>
      </c>
      <c r="H25" s="15">
        <f t="shared" si="1"/>
        <v>8205.6199999935925</v>
      </c>
    </row>
    <row r="26" spans="2:8" ht="30" customHeight="1" x14ac:dyDescent="0.2">
      <c r="B26" s="6" t="s">
        <v>29</v>
      </c>
      <c r="C26" s="19">
        <v>0</v>
      </c>
      <c r="D26" s="20">
        <v>3700000</v>
      </c>
      <c r="E26" s="21">
        <f t="shared" si="0"/>
        <v>3700000</v>
      </c>
      <c r="F26" s="20">
        <v>3699159.46</v>
      </c>
      <c r="G26" s="19">
        <v>3699159.46</v>
      </c>
      <c r="H26" s="22">
        <f t="shared" si="1"/>
        <v>840.54000000003725</v>
      </c>
    </row>
    <row r="27" spans="2:8" ht="15" customHeight="1" x14ac:dyDescent="0.2">
      <c r="B27" s="6" t="s">
        <v>30</v>
      </c>
      <c r="C27" s="19">
        <v>7332273</v>
      </c>
      <c r="D27" s="20">
        <v>-2360038.3300000057</v>
      </c>
      <c r="E27" s="21">
        <f t="shared" si="0"/>
        <v>4972234.6699999943</v>
      </c>
      <c r="F27" s="20">
        <v>4964869.59</v>
      </c>
      <c r="G27" s="19">
        <v>4924534.16</v>
      </c>
      <c r="H27" s="22">
        <f t="shared" si="1"/>
        <v>7365.0799999944866</v>
      </c>
    </row>
    <row r="28" spans="2:8" s="9" customFormat="1" ht="15" customHeight="1" x14ac:dyDescent="0.2">
      <c r="B28" s="8" t="s">
        <v>31</v>
      </c>
      <c r="C28" s="16">
        <f>SUM(C29:C32)</f>
        <v>423844043.46999997</v>
      </c>
      <c r="D28" s="17">
        <f>SUM(D29:D32)</f>
        <v>-36002538.700000018</v>
      </c>
      <c r="E28" s="18">
        <f t="shared" si="0"/>
        <v>387841504.76999998</v>
      </c>
      <c r="F28" s="17">
        <f>SUM(F29:F32)</f>
        <v>387841504.76999998</v>
      </c>
      <c r="G28" s="16">
        <f>SUM(G29:G32)</f>
        <v>387841504.76999998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113217239.2</v>
      </c>
      <c r="D29" s="20">
        <v>-15306768.849999994</v>
      </c>
      <c r="E29" s="21">
        <f t="shared" si="0"/>
        <v>97910470.350000009</v>
      </c>
      <c r="F29" s="20">
        <v>97910470.349999994</v>
      </c>
      <c r="G29" s="19">
        <v>97910470.349999994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310626804.26999998</v>
      </c>
      <c r="D30" s="20">
        <v>-20695769.850000024</v>
      </c>
      <c r="E30" s="21">
        <f t="shared" si="0"/>
        <v>289931034.41999996</v>
      </c>
      <c r="F30" s="20">
        <v>289931034.42000002</v>
      </c>
      <c r="G30" s="19">
        <v>289931034.42000002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51004273.649999999</v>
      </c>
      <c r="D36" s="24">
        <v>-7487128.0499999998</v>
      </c>
      <c r="E36" s="18">
        <f t="shared" si="0"/>
        <v>43517145.600000001</v>
      </c>
      <c r="F36" s="24">
        <v>14297706.890000001</v>
      </c>
      <c r="G36" s="23">
        <v>14297706.890000001</v>
      </c>
      <c r="H36" s="15">
        <f t="shared" si="1"/>
        <v>29219438.710000001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3647907016.25</v>
      </c>
      <c r="D39" s="28">
        <f>SUM(D37,D36,D35,D33,D28,D25,D9,D12,D21)</f>
        <v>666498639.41999996</v>
      </c>
      <c r="E39" s="29">
        <f t="shared" si="0"/>
        <v>4314405655.6700001</v>
      </c>
      <c r="F39" s="28">
        <f>SUM(F37,F36,F35,F33,F28,F25,F21,F12,F9)</f>
        <v>3077445286</v>
      </c>
      <c r="G39" s="27">
        <f>SUM(G37,G36,G35,G33,G28,G25,G21,G12,G9)</f>
        <v>2945746288.7299995</v>
      </c>
      <c r="H39" s="30">
        <f t="shared" si="1"/>
        <v>1236960369.6700001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94488188976377963" bottom="0.74803149606299213" header="0.31496062992125984" footer="0.31496062992125984"/>
  <pageSetup scale="66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2021-10-15T17:50:13Z</cp:lastPrinted>
  <dcterms:created xsi:type="dcterms:W3CDTF">2019-12-16T16:57:10Z</dcterms:created>
  <dcterms:modified xsi:type="dcterms:W3CDTF">2022-10-28T20:20:39Z</dcterms:modified>
</cp:coreProperties>
</file>